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ZD/Příloha 5_Položkové rozpočty_montáže E/01_Tyče/"/>
    </mc:Choice>
  </mc:AlternateContent>
  <xr:revisionPtr revIDLastSave="73" documentId="13_ncr:1_{2A71766B-AC78-42A5-9EAA-D29D2B663C5C}" xr6:coauthVersionLast="47" xr6:coauthVersionMax="47" xr10:uidLastSave="{DD359045-C761-4D8A-BB41-326D0224D419}"/>
  <bookViews>
    <workbookView xWindow="2340" yWindow="825" windowWidth="27300" windowHeight="20115" activeTab="1" xr2:uid="{A87C9B84-DDC0-45B1-80A5-49E33C78AB40}"/>
  </bookViews>
  <sheets>
    <sheet name="Changelog" sheetId="2" r:id="rId1"/>
    <sheet name="CableLis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4" i="1"/>
  <c r="M17" i="1" s="1"/>
</calcChain>
</file>

<file path=xl/sharedStrings.xml><?xml version="1.0" encoding="utf-8"?>
<sst xmlns="http://schemas.openxmlformats.org/spreadsheetml/2006/main" count="106" uniqueCount="69">
  <si>
    <t>Changelog</t>
  </si>
  <si>
    <t>change</t>
  </si>
  <si>
    <t>transmitted</t>
  </si>
  <si>
    <t>Revision</t>
  </si>
  <si>
    <t>Change</t>
  </si>
  <si>
    <t>Who</t>
  </si>
  <si>
    <t>Date</t>
  </si>
  <si>
    <t>Rev-</t>
  </si>
  <si>
    <t>First issue</t>
  </si>
  <si>
    <t>ZIC</t>
  </si>
  <si>
    <t>RevA</t>
  </si>
  <si>
    <t>Adding supply line for light and sockets
Adding 2nd fibre optical cable for ring with furnace</t>
  </si>
  <si>
    <t>ZIC
ZIC</t>
  </si>
  <si>
    <t>02.06.2025
28.07.2025</t>
  </si>
  <si>
    <t>RevB</t>
  </si>
  <si>
    <t>RevC</t>
  </si>
  <si>
    <t>RevD</t>
  </si>
  <si>
    <t>RevE</t>
  </si>
  <si>
    <t>RevF</t>
  </si>
  <si>
    <t>RevG</t>
  </si>
  <si>
    <t>Number</t>
  </si>
  <si>
    <t>Length calculated [m]</t>
  </si>
  <si>
    <t>Length real [m]</t>
  </si>
  <si>
    <t>Voltage</t>
  </si>
  <si>
    <t>Cable designation</t>
  </si>
  <si>
    <t>Source</t>
  </si>
  <si>
    <t>Target</t>
  </si>
  <si>
    <t>Cable type</t>
  </si>
  <si>
    <t>Reference</t>
  </si>
  <si>
    <t>Function text</t>
  </si>
  <si>
    <t>Comment</t>
  </si>
  <si>
    <t>+BLT</t>
  </si>
  <si>
    <t>3G2,5</t>
  </si>
  <si>
    <t>Power supply Pyrotek inert gas panel</t>
  </si>
  <si>
    <t>Cable between Pyrotek main cabinet and panel station</t>
  </si>
  <si>
    <t>---</t>
  </si>
  <si>
    <t>Fibre optic multi mode</t>
  </si>
  <si>
    <t>Communication to remote station inert gas panel</t>
  </si>
  <si>
    <t>+AIB</t>
  </si>
  <si>
    <t>Patch cable</t>
  </si>
  <si>
    <t>Bültmann cameras to AIB monitor</t>
  </si>
  <si>
    <t>Cable from Bültmann camera switch to AIB monitor system</t>
  </si>
  <si>
    <t>=00+HMP.PM-KE08</t>
  </si>
  <si>
    <t>HPI cameras to AIB monitor</t>
  </si>
  <si>
    <t>Cable from main pulpit to AIB monitor system</t>
  </si>
  <si>
    <t>=14+HMC.MS-KF09</t>
  </si>
  <si>
    <t>+WaterSystem</t>
  </si>
  <si>
    <t>Communication line PN/PN coupler</t>
  </si>
  <si>
    <t>Connection between HPI main supply cabinet and water system</t>
  </si>
  <si>
    <t>3G4</t>
  </si>
  <si>
    <t>Power supply PN/PN coupler</t>
  </si>
  <si>
    <t>=00+HMC.MS-KE07</t>
  </si>
  <si>
    <t>Communication Sybas</t>
  </si>
  <si>
    <t>Connection between HPI main supply cabinet L2 switch to SYBAS</t>
  </si>
  <si>
    <t>=21+HMC.RF-KE00</t>
  </si>
  <si>
    <t>+Furnace</t>
  </si>
  <si>
    <t>Connection between HPI rod feeder cabinet and Insertec furnace</t>
  </si>
  <si>
    <t>AIB Switchboard 230 VAC</t>
  </si>
  <si>
    <t>=04+HMC.LS-XD00</t>
  </si>
  <si>
    <t>Power supply EH2</t>
  </si>
  <si>
    <t>Power supply 230 VAC for lights and sockets</t>
  </si>
  <si>
    <t>Power supply EB2</t>
  </si>
  <si>
    <t>2nd (ring) Connection between HPI rod feeder cabinet and Insertec furnace</t>
  </si>
  <si>
    <t>Communication line overall HMI</t>
  </si>
  <si>
    <t>L2 network containing also overal HMI (mirrored HMI of casting line pulpit)</t>
  </si>
  <si>
    <t>Jednotková cena v Kč bez DPH</t>
  </si>
  <si>
    <t>Cena celkem v Kč bez DPH</t>
  </si>
  <si>
    <t>CELKEM</t>
  </si>
  <si>
    <t>Tyče - IntermediateCableList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</si>
</sst>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3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14" fontId="1" fillId="0" borderId="1" xfId="1" applyNumberFormat="1" applyBorder="1" applyAlignment="1">
      <alignment horizontal="center" vertical="center"/>
    </xf>
    <xf numFmtId="0" fontId="1" fillId="2" borderId="1" xfId="1" applyFill="1" applyBorder="1">
      <alignment vertical="center"/>
    </xf>
    <xf numFmtId="0" fontId="1" fillId="2" borderId="2" xfId="1" applyFill="1" applyBorder="1" applyAlignment="1">
      <alignment vertical="center" wrapText="1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0" fontId="1" fillId="3" borderId="1" xfId="1" applyFill="1" applyBorder="1">
      <alignment vertical="center"/>
    </xf>
    <xf numFmtId="0" fontId="1" fillId="3" borderId="2" xfId="1" applyFill="1" applyBorder="1" applyAlignment="1">
      <alignment vertical="center" wrapText="1"/>
    </xf>
    <xf numFmtId="0" fontId="1" fillId="3" borderId="1" xfId="1" applyFill="1" applyBorder="1" applyAlignment="1">
      <alignment horizontal="center" vertical="center" wrapText="1"/>
    </xf>
    <xf numFmtId="14" fontId="1" fillId="3" borderId="1" xfId="1" applyNumberForma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/>
    </xf>
    <xf numFmtId="14" fontId="1" fillId="3" borderId="1" xfId="1" applyNumberFormat="1" applyFill="1" applyBorder="1" applyAlignment="1">
      <alignment horizontal="center" vertical="center"/>
    </xf>
    <xf numFmtId="0" fontId="1" fillId="4" borderId="1" xfId="1" applyFill="1" applyBorder="1">
      <alignment vertical="center"/>
    </xf>
    <xf numFmtId="0" fontId="1" fillId="4" borderId="2" xfId="1" applyFill="1" applyBorder="1" applyAlignment="1">
      <alignment vertical="center" wrapText="1"/>
    </xf>
    <xf numFmtId="0" fontId="1" fillId="4" borderId="1" xfId="1" applyFill="1" applyBorder="1" applyAlignment="1">
      <alignment horizontal="center" vertical="center" wrapText="1"/>
    </xf>
    <xf numFmtId="14" fontId="1" fillId="4" borderId="1" xfId="1" applyNumberForma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14" fontId="1" fillId="4" borderId="1" xfId="1" applyNumberFormat="1" applyFill="1" applyBorder="1" applyAlignment="1">
      <alignment horizontal="center" vertical="center"/>
    </xf>
    <xf numFmtId="0" fontId="1" fillId="5" borderId="1" xfId="1" applyFill="1" applyBorder="1">
      <alignment vertical="center"/>
    </xf>
    <xf numFmtId="0" fontId="1" fillId="5" borderId="2" xfId="1" applyFill="1" applyBorder="1" applyAlignment="1">
      <alignment vertical="center" wrapText="1"/>
    </xf>
    <xf numFmtId="0" fontId="1" fillId="5" borderId="1" xfId="1" applyFill="1" applyBorder="1" applyAlignment="1">
      <alignment horizontal="center" vertical="center" wrapText="1"/>
    </xf>
    <xf numFmtId="14" fontId="1" fillId="5" borderId="1" xfId="1" applyNumberFormat="1" applyFill="1" applyBorder="1" applyAlignment="1">
      <alignment horizontal="center" vertical="center" wrapText="1"/>
    </xf>
    <xf numFmtId="0" fontId="1" fillId="5" borderId="1" xfId="1" applyFill="1" applyBorder="1" applyAlignment="1">
      <alignment horizontal="center" vertical="center"/>
    </xf>
    <xf numFmtId="14" fontId="1" fillId="5" borderId="1" xfId="1" applyNumberFormat="1" applyFill="1" applyBorder="1" applyAlignment="1">
      <alignment horizontal="center" vertical="center"/>
    </xf>
    <xf numFmtId="0" fontId="1" fillId="6" borderId="1" xfId="1" applyFill="1" applyBorder="1">
      <alignment vertical="center"/>
    </xf>
    <xf numFmtId="0" fontId="1" fillId="6" borderId="2" xfId="1" applyFill="1" applyBorder="1" applyAlignment="1">
      <alignment vertical="center" wrapText="1"/>
    </xf>
    <xf numFmtId="0" fontId="1" fillId="6" borderId="1" xfId="1" applyFill="1" applyBorder="1" applyAlignment="1">
      <alignment horizontal="center" vertical="center" wrapText="1"/>
    </xf>
    <xf numFmtId="14" fontId="1" fillId="6" borderId="1" xfId="1" applyNumberFormat="1" applyFill="1" applyBorder="1" applyAlignment="1">
      <alignment horizontal="center" vertical="center" wrapText="1"/>
    </xf>
    <xf numFmtId="0" fontId="1" fillId="6" borderId="1" xfId="1" applyFill="1" applyBorder="1" applyAlignment="1">
      <alignment horizontal="center" vertical="center"/>
    </xf>
    <xf numFmtId="14" fontId="1" fillId="6" borderId="1" xfId="1" applyNumberFormat="1" applyFill="1" applyBorder="1" applyAlignment="1">
      <alignment horizontal="center" vertical="center"/>
    </xf>
    <xf numFmtId="0" fontId="1" fillId="7" borderId="1" xfId="1" applyFill="1" applyBorder="1">
      <alignment vertical="center"/>
    </xf>
    <xf numFmtId="0" fontId="1" fillId="7" borderId="2" xfId="1" applyFill="1" applyBorder="1" applyAlignment="1">
      <alignment vertical="center" wrapText="1"/>
    </xf>
    <xf numFmtId="0" fontId="1" fillId="7" borderId="1" xfId="1" applyFill="1" applyBorder="1" applyAlignment="1">
      <alignment horizontal="center" vertical="center" wrapText="1"/>
    </xf>
    <xf numFmtId="14" fontId="1" fillId="7" borderId="1" xfId="1" applyNumberFormat="1" applyFill="1" applyBorder="1" applyAlignment="1">
      <alignment horizontal="center" vertical="center" wrapText="1"/>
    </xf>
    <xf numFmtId="0" fontId="1" fillId="7" borderId="1" xfId="1" applyFill="1" applyBorder="1" applyAlignment="1">
      <alignment horizontal="center" vertical="center"/>
    </xf>
    <xf numFmtId="14" fontId="1" fillId="7" borderId="1" xfId="1" applyNumberFormat="1" applyFill="1" applyBorder="1" applyAlignment="1">
      <alignment horizontal="center" vertical="center"/>
    </xf>
    <xf numFmtId="0" fontId="1" fillId="8" borderId="1" xfId="1" applyFill="1" applyBorder="1">
      <alignment vertical="center"/>
    </xf>
    <xf numFmtId="14" fontId="1" fillId="8" borderId="1" xfId="1" applyNumberFormat="1" applyFill="1" applyBorder="1" applyAlignment="1">
      <alignment horizontal="center" vertical="center"/>
    </xf>
    <xf numFmtId="0" fontId="0" fillId="8" borderId="2" xfId="1" applyFont="1" applyFill="1" applyBorder="1" applyAlignment="1">
      <alignment vertical="center" wrapText="1"/>
    </xf>
    <xf numFmtId="0" fontId="0" fillId="8" borderId="1" xfId="1" applyFont="1" applyFill="1" applyBorder="1" applyAlignment="1">
      <alignment horizontal="center" vertical="center" wrapText="1"/>
    </xf>
    <xf numFmtId="14" fontId="0" fillId="8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quotePrefix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4" fontId="0" fillId="0" borderId="8" xfId="0" applyNumberFormat="1" applyBorder="1"/>
    <xf numFmtId="4" fontId="0" fillId="0" borderId="9" xfId="0" applyNumberFormat="1" applyBorder="1"/>
    <xf numFmtId="0" fontId="0" fillId="0" borderId="10" xfId="0" applyBorder="1"/>
    <xf numFmtId="4" fontId="0" fillId="0" borderId="11" xfId="0" applyNumberFormat="1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3" xfId="0" quotePrefix="1" applyBorder="1"/>
    <xf numFmtId="4" fontId="0" fillId="0" borderId="13" xfId="0" applyNumberFormat="1" applyBorder="1"/>
    <xf numFmtId="4" fontId="0" fillId="0" borderId="14" xfId="0" applyNumberFormat="1" applyBorder="1"/>
    <xf numFmtId="0" fontId="4" fillId="0" borderId="15" xfId="0" applyFont="1" applyBorder="1"/>
    <xf numFmtId="4" fontId="0" fillId="0" borderId="16" xfId="0" applyNumberFormat="1" applyBorder="1"/>
    <xf numFmtId="4" fontId="4" fillId="0" borderId="3" xfId="0" applyNumberFormat="1" applyFont="1" applyBorder="1"/>
    <xf numFmtId="0" fontId="2" fillId="0" borderId="0" xfId="0" applyFont="1"/>
    <xf numFmtId="0" fontId="1" fillId="0" borderId="1" xfId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</cellXfs>
  <cellStyles count="2">
    <cellStyle name="Normal 2" xfId="1" xr:uid="{D3EEC1C2-058D-48A0-8F93-B2F6C77A4F3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0CA98-2CDF-4C2D-89E2-CDF126C65EB5}">
  <dimension ref="B3:G13"/>
  <sheetViews>
    <sheetView workbookViewId="0">
      <selection activeCell="C8" sqref="C8"/>
    </sheetView>
  </sheetViews>
  <sheetFormatPr defaultColWidth="11.42578125" defaultRowHeight="15" x14ac:dyDescent="0.25"/>
  <cols>
    <col min="1" max="2" width="11.42578125" style="2"/>
    <col min="3" max="3" width="52" style="2" customWidth="1"/>
    <col min="4" max="4" width="11.5703125" style="2" customWidth="1"/>
    <col min="5" max="16384" width="11.42578125" style="2"/>
  </cols>
  <sheetData>
    <row r="3" spans="2:7" x14ac:dyDescent="0.25">
      <c r="B3" s="1" t="s">
        <v>0</v>
      </c>
    </row>
    <row r="4" spans="2:7" x14ac:dyDescent="0.25">
      <c r="D4" s="70" t="s">
        <v>1</v>
      </c>
      <c r="E4" s="70"/>
      <c r="F4" s="70" t="s">
        <v>2</v>
      </c>
      <c r="G4" s="70"/>
    </row>
    <row r="5" spans="2:7" x14ac:dyDescent="0.25">
      <c r="B5" s="4" t="s">
        <v>3</v>
      </c>
      <c r="C5" s="5" t="s">
        <v>4</v>
      </c>
      <c r="D5" s="3" t="s">
        <v>5</v>
      </c>
      <c r="E5" s="3" t="s">
        <v>6</v>
      </c>
      <c r="F5" s="3" t="s">
        <v>5</v>
      </c>
      <c r="G5" s="3" t="s">
        <v>6</v>
      </c>
    </row>
    <row r="6" spans="2:7" x14ac:dyDescent="0.25">
      <c r="B6" s="4" t="s">
        <v>7</v>
      </c>
      <c r="C6" s="5" t="s">
        <v>8</v>
      </c>
      <c r="D6" s="3" t="s">
        <v>9</v>
      </c>
      <c r="E6" s="6">
        <v>45803</v>
      </c>
      <c r="F6" s="3" t="s">
        <v>9</v>
      </c>
      <c r="G6" s="6">
        <v>45805</v>
      </c>
    </row>
    <row r="7" spans="2:7" ht="30" x14ac:dyDescent="0.25">
      <c r="B7" s="42" t="s">
        <v>10</v>
      </c>
      <c r="C7" s="44" t="s">
        <v>11</v>
      </c>
      <c r="D7" s="45" t="s">
        <v>12</v>
      </c>
      <c r="E7" s="46" t="s">
        <v>13</v>
      </c>
      <c r="F7" s="43" t="s">
        <v>9</v>
      </c>
      <c r="G7" s="43">
        <v>45868</v>
      </c>
    </row>
    <row r="8" spans="2:7" x14ac:dyDescent="0.25">
      <c r="B8" s="7" t="s">
        <v>14</v>
      </c>
      <c r="C8" s="8"/>
      <c r="D8" s="9"/>
      <c r="E8" s="9"/>
      <c r="F8" s="10"/>
      <c r="G8" s="11"/>
    </row>
    <row r="9" spans="2:7" x14ac:dyDescent="0.25">
      <c r="B9" s="12" t="s">
        <v>15</v>
      </c>
      <c r="C9" s="13"/>
      <c r="D9" s="14"/>
      <c r="E9" s="15"/>
      <c r="F9" s="16"/>
      <c r="G9" s="17"/>
    </row>
    <row r="10" spans="2:7" x14ac:dyDescent="0.25">
      <c r="B10" s="18" t="s">
        <v>16</v>
      </c>
      <c r="C10" s="19"/>
      <c r="D10" s="20"/>
      <c r="E10" s="21"/>
      <c r="F10" s="22"/>
      <c r="G10" s="23"/>
    </row>
    <row r="11" spans="2:7" x14ac:dyDescent="0.25">
      <c r="B11" s="24" t="s">
        <v>17</v>
      </c>
      <c r="C11" s="25"/>
      <c r="D11" s="26"/>
      <c r="E11" s="27"/>
      <c r="F11" s="28"/>
      <c r="G11" s="29"/>
    </row>
    <row r="12" spans="2:7" x14ac:dyDescent="0.25">
      <c r="B12" s="30" t="s">
        <v>18</v>
      </c>
      <c r="C12" s="31"/>
      <c r="D12" s="32"/>
      <c r="E12" s="33"/>
      <c r="F12" s="34"/>
      <c r="G12" s="35"/>
    </row>
    <row r="13" spans="2:7" x14ac:dyDescent="0.25">
      <c r="B13" s="36" t="s">
        <v>19</v>
      </c>
      <c r="C13" s="37"/>
      <c r="D13" s="38"/>
      <c r="E13" s="39"/>
      <c r="F13" s="40"/>
      <c r="G13" s="41"/>
    </row>
  </sheetData>
  <mergeCells count="2">
    <mergeCell ref="D4:E4"/>
    <mergeCell ref="F4:G4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5EFB1-7A02-48A2-981D-2A0D11D025A9}">
  <dimension ref="A1:M17"/>
  <sheetViews>
    <sheetView tabSelected="1" zoomScale="60" zoomScaleNormal="60" workbookViewId="0">
      <selection activeCell="O34" sqref="O34"/>
    </sheetView>
  </sheetViews>
  <sheetFormatPr defaultRowHeight="15" x14ac:dyDescent="0.25"/>
  <cols>
    <col min="2" max="2" width="27.28515625" customWidth="1"/>
    <col min="3" max="3" width="23.140625" customWidth="1"/>
    <col min="5" max="5" width="16" customWidth="1"/>
    <col min="6" max="6" width="17.85546875" customWidth="1"/>
    <col min="7" max="7" width="21.140625" customWidth="1"/>
    <col min="8" max="8" width="15.5703125" bestFit="1" customWidth="1"/>
    <col min="9" max="9" width="33.85546875" customWidth="1"/>
    <col min="10" max="10" width="44" customWidth="1"/>
    <col min="11" max="11" width="73.85546875" customWidth="1"/>
    <col min="12" max="12" width="21.5703125" customWidth="1"/>
    <col min="13" max="13" width="19.7109375" customWidth="1"/>
  </cols>
  <sheetData>
    <row r="1" spans="1:13" x14ac:dyDescent="0.25">
      <c r="A1" s="69" t="s">
        <v>68</v>
      </c>
    </row>
    <row r="2" spans="1:13" ht="15.75" thickBot="1" x14ac:dyDescent="0.3"/>
    <row r="3" spans="1:13" ht="30.75" thickBot="1" x14ac:dyDescent="0.3">
      <c r="A3" s="51" t="s">
        <v>20</v>
      </c>
      <c r="B3" s="52" t="s">
        <v>21</v>
      </c>
      <c r="C3" s="52" t="s">
        <v>22</v>
      </c>
      <c r="D3" s="52" t="s">
        <v>23</v>
      </c>
      <c r="E3" s="52" t="s">
        <v>24</v>
      </c>
      <c r="F3" s="52" t="s">
        <v>25</v>
      </c>
      <c r="G3" s="52" t="s">
        <v>26</v>
      </c>
      <c r="H3" s="52" t="s">
        <v>27</v>
      </c>
      <c r="I3" s="52" t="s">
        <v>28</v>
      </c>
      <c r="J3" s="52" t="s">
        <v>29</v>
      </c>
      <c r="K3" s="52" t="s">
        <v>30</v>
      </c>
      <c r="L3" s="71" t="s">
        <v>65</v>
      </c>
      <c r="M3" s="72" t="s">
        <v>66</v>
      </c>
    </row>
    <row r="4" spans="1:13" x14ac:dyDescent="0.25">
      <c r="A4" s="53">
        <v>8</v>
      </c>
      <c r="B4" s="54">
        <v>250</v>
      </c>
      <c r="C4" s="55"/>
      <c r="D4" s="55">
        <v>230</v>
      </c>
      <c r="E4" s="55"/>
      <c r="F4" s="55"/>
      <c r="G4" s="55"/>
      <c r="H4" s="55" t="s">
        <v>32</v>
      </c>
      <c r="I4" s="55"/>
      <c r="J4" s="55" t="s">
        <v>33</v>
      </c>
      <c r="K4" s="55" t="s">
        <v>34</v>
      </c>
      <c r="L4" s="56"/>
      <c r="M4" s="57">
        <f>B4*L4</f>
        <v>0</v>
      </c>
    </row>
    <row r="5" spans="1:13" x14ac:dyDescent="0.25">
      <c r="A5" s="58">
        <v>9</v>
      </c>
      <c r="B5" s="48">
        <v>250</v>
      </c>
      <c r="C5" s="47"/>
      <c r="D5" s="50" t="s">
        <v>35</v>
      </c>
      <c r="E5" s="47"/>
      <c r="F5" s="47"/>
      <c r="G5" s="47"/>
      <c r="H5" s="47" t="s">
        <v>36</v>
      </c>
      <c r="I5" s="47"/>
      <c r="J5" s="47" t="s">
        <v>37</v>
      </c>
      <c r="K5" s="47" t="s">
        <v>34</v>
      </c>
      <c r="L5" s="49"/>
      <c r="M5" s="59">
        <f t="shared" ref="M5:M16" si="0">B5*L5</f>
        <v>0</v>
      </c>
    </row>
    <row r="6" spans="1:13" x14ac:dyDescent="0.25">
      <c r="A6" s="58">
        <v>12</v>
      </c>
      <c r="B6" s="48">
        <v>500</v>
      </c>
      <c r="C6" s="47"/>
      <c r="D6" s="50" t="s">
        <v>35</v>
      </c>
      <c r="E6" s="47"/>
      <c r="F6" s="50" t="s">
        <v>31</v>
      </c>
      <c r="G6" s="50" t="s">
        <v>38</v>
      </c>
      <c r="H6" s="47" t="s">
        <v>39</v>
      </c>
      <c r="I6" s="47"/>
      <c r="J6" s="47" t="s">
        <v>40</v>
      </c>
      <c r="K6" s="47" t="s">
        <v>41</v>
      </c>
      <c r="L6" s="49"/>
      <c r="M6" s="59">
        <f t="shared" si="0"/>
        <v>0</v>
      </c>
    </row>
    <row r="7" spans="1:13" x14ac:dyDescent="0.25">
      <c r="A7" s="58">
        <v>13</v>
      </c>
      <c r="B7" s="48">
        <v>200</v>
      </c>
      <c r="C7" s="47"/>
      <c r="D7" s="50" t="s">
        <v>35</v>
      </c>
      <c r="E7" s="47"/>
      <c r="F7" s="50" t="s">
        <v>42</v>
      </c>
      <c r="G7" s="50" t="s">
        <v>38</v>
      </c>
      <c r="H7" s="47" t="s">
        <v>39</v>
      </c>
      <c r="I7" s="47"/>
      <c r="J7" s="47" t="s">
        <v>43</v>
      </c>
      <c r="K7" s="47" t="s">
        <v>44</v>
      </c>
      <c r="L7" s="49"/>
      <c r="M7" s="59">
        <f t="shared" si="0"/>
        <v>0</v>
      </c>
    </row>
    <row r="8" spans="1:13" x14ac:dyDescent="0.25">
      <c r="A8" s="58">
        <v>14</v>
      </c>
      <c r="B8" s="48">
        <v>1000</v>
      </c>
      <c r="C8" s="47"/>
      <c r="D8" s="50" t="s">
        <v>35</v>
      </c>
      <c r="E8" s="47"/>
      <c r="F8" s="50" t="s">
        <v>45</v>
      </c>
      <c r="G8" s="50" t="s">
        <v>46</v>
      </c>
      <c r="H8" s="47" t="s">
        <v>39</v>
      </c>
      <c r="I8" s="47"/>
      <c r="J8" s="47" t="s">
        <v>47</v>
      </c>
      <c r="K8" s="47" t="s">
        <v>48</v>
      </c>
      <c r="L8" s="49"/>
      <c r="M8" s="59">
        <f t="shared" si="0"/>
        <v>0</v>
      </c>
    </row>
    <row r="9" spans="1:13" x14ac:dyDescent="0.25">
      <c r="A9" s="58">
        <v>15</v>
      </c>
      <c r="B9" s="48">
        <v>1000</v>
      </c>
      <c r="C9" s="47"/>
      <c r="D9" s="50">
        <v>24</v>
      </c>
      <c r="E9" s="47"/>
      <c r="F9" s="50" t="s">
        <v>45</v>
      </c>
      <c r="G9" s="50" t="s">
        <v>46</v>
      </c>
      <c r="H9" s="47" t="s">
        <v>49</v>
      </c>
      <c r="I9" s="47"/>
      <c r="J9" s="47" t="s">
        <v>50</v>
      </c>
      <c r="K9" s="47" t="s">
        <v>48</v>
      </c>
      <c r="L9" s="49"/>
      <c r="M9" s="59">
        <f t="shared" si="0"/>
        <v>0</v>
      </c>
    </row>
    <row r="10" spans="1:13" x14ac:dyDescent="0.25">
      <c r="A10" s="58">
        <v>16</v>
      </c>
      <c r="B10" s="48">
        <v>1000</v>
      </c>
      <c r="C10" s="47"/>
      <c r="D10" s="50" t="s">
        <v>35</v>
      </c>
      <c r="E10" s="47"/>
      <c r="F10" s="50" t="s">
        <v>51</v>
      </c>
      <c r="G10" s="50" t="s">
        <v>38</v>
      </c>
      <c r="H10" s="47" t="s">
        <v>39</v>
      </c>
      <c r="I10" s="47"/>
      <c r="J10" s="47" t="s">
        <v>52</v>
      </c>
      <c r="K10" s="47" t="s">
        <v>53</v>
      </c>
      <c r="L10" s="49"/>
      <c r="M10" s="59">
        <f t="shared" si="0"/>
        <v>0</v>
      </c>
    </row>
    <row r="11" spans="1:13" x14ac:dyDescent="0.25">
      <c r="A11" s="58">
        <v>17</v>
      </c>
      <c r="B11" s="48">
        <v>250</v>
      </c>
      <c r="C11" s="47"/>
      <c r="D11" s="47">
        <v>24</v>
      </c>
      <c r="E11" s="47"/>
      <c r="F11" s="50" t="s">
        <v>54</v>
      </c>
      <c r="G11" s="50" t="s">
        <v>55</v>
      </c>
      <c r="H11" s="47" t="s">
        <v>49</v>
      </c>
      <c r="I11" s="47"/>
      <c r="J11" s="47" t="s">
        <v>50</v>
      </c>
      <c r="K11" s="47" t="s">
        <v>56</v>
      </c>
      <c r="L11" s="49"/>
      <c r="M11" s="59">
        <f t="shared" si="0"/>
        <v>0</v>
      </c>
    </row>
    <row r="12" spans="1:13" x14ac:dyDescent="0.25">
      <c r="A12" s="58">
        <v>18</v>
      </c>
      <c r="B12" s="48">
        <v>250</v>
      </c>
      <c r="C12" s="47"/>
      <c r="D12" s="50" t="s">
        <v>35</v>
      </c>
      <c r="E12" s="47"/>
      <c r="F12" s="50" t="s">
        <v>54</v>
      </c>
      <c r="G12" s="50" t="s">
        <v>55</v>
      </c>
      <c r="H12" s="47" t="s">
        <v>36</v>
      </c>
      <c r="I12" s="47"/>
      <c r="J12" s="47" t="s">
        <v>47</v>
      </c>
      <c r="K12" s="47" t="s">
        <v>56</v>
      </c>
      <c r="L12" s="49"/>
      <c r="M12" s="59">
        <f t="shared" si="0"/>
        <v>0</v>
      </c>
    </row>
    <row r="13" spans="1:13" x14ac:dyDescent="0.25">
      <c r="A13" s="58">
        <v>19</v>
      </c>
      <c r="B13" s="48">
        <v>200</v>
      </c>
      <c r="C13" s="47"/>
      <c r="D13" s="47">
        <v>230</v>
      </c>
      <c r="E13" s="47"/>
      <c r="F13" s="47" t="s">
        <v>57</v>
      </c>
      <c r="G13" s="50" t="s">
        <v>58</v>
      </c>
      <c r="H13" s="47"/>
      <c r="I13" s="47"/>
      <c r="J13" s="47" t="s">
        <v>59</v>
      </c>
      <c r="K13" s="47" t="s">
        <v>60</v>
      </c>
      <c r="L13" s="49"/>
      <c r="M13" s="59">
        <f t="shared" si="0"/>
        <v>0</v>
      </c>
    </row>
    <row r="14" spans="1:13" x14ac:dyDescent="0.25">
      <c r="A14" s="58">
        <v>20</v>
      </c>
      <c r="B14" s="48">
        <v>200</v>
      </c>
      <c r="C14" s="47"/>
      <c r="D14" s="47">
        <v>230</v>
      </c>
      <c r="E14" s="47"/>
      <c r="F14" s="47" t="s">
        <v>57</v>
      </c>
      <c r="G14" s="50" t="s">
        <v>31</v>
      </c>
      <c r="H14" s="47"/>
      <c r="I14" s="47"/>
      <c r="J14" s="47" t="s">
        <v>61</v>
      </c>
      <c r="K14" s="47" t="s">
        <v>60</v>
      </c>
      <c r="L14" s="49"/>
      <c r="M14" s="59">
        <f t="shared" si="0"/>
        <v>0</v>
      </c>
    </row>
    <row r="15" spans="1:13" x14ac:dyDescent="0.25">
      <c r="A15" s="58">
        <v>21</v>
      </c>
      <c r="B15" s="48">
        <v>250</v>
      </c>
      <c r="C15" s="47"/>
      <c r="D15" s="50" t="s">
        <v>35</v>
      </c>
      <c r="E15" s="47"/>
      <c r="F15" s="50" t="s">
        <v>54</v>
      </c>
      <c r="G15" s="50" t="s">
        <v>55</v>
      </c>
      <c r="H15" s="47" t="s">
        <v>36</v>
      </c>
      <c r="I15" s="47"/>
      <c r="J15" s="47" t="s">
        <v>47</v>
      </c>
      <c r="K15" s="47" t="s">
        <v>62</v>
      </c>
      <c r="L15" s="49"/>
      <c r="M15" s="59">
        <f t="shared" si="0"/>
        <v>0</v>
      </c>
    </row>
    <row r="16" spans="1:13" ht="15.75" thickBot="1" x14ac:dyDescent="0.3">
      <c r="A16" s="60">
        <v>22</v>
      </c>
      <c r="B16" s="61">
        <v>250</v>
      </c>
      <c r="C16" s="62"/>
      <c r="D16" s="63" t="s">
        <v>35</v>
      </c>
      <c r="E16" s="62"/>
      <c r="F16" s="63" t="s">
        <v>51</v>
      </c>
      <c r="G16" s="63" t="s">
        <v>55</v>
      </c>
      <c r="H16" s="62" t="s">
        <v>36</v>
      </c>
      <c r="I16" s="62"/>
      <c r="J16" s="62" t="s">
        <v>63</v>
      </c>
      <c r="K16" s="62" t="s">
        <v>64</v>
      </c>
      <c r="L16" s="64"/>
      <c r="M16" s="65">
        <f t="shared" si="0"/>
        <v>0</v>
      </c>
    </row>
    <row r="17" spans="11:13" ht="16.5" thickBot="1" x14ac:dyDescent="0.3">
      <c r="K17" s="66" t="s">
        <v>67</v>
      </c>
      <c r="L17" s="67"/>
      <c r="M17" s="68">
        <f>SUM(M4:M16)</f>
        <v>0</v>
      </c>
    </row>
  </sheetData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23bdfa3c2475d406a36e885681319fdd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13573e7aa1c044485e8e4a0bdcdf8256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02CA37-DDDF-436B-AFDF-2C5403C567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347902-C873-4B86-AC6D-9CD20D3241F3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9B274402-E57C-4028-BCC2-64C1E01ACD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Changelog</vt:lpstr>
      <vt:lpstr>CableList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Zimmerbauer Christoph (ZIC 20)</dc:creator>
  <cp:keywords/>
  <dc:description/>
  <cp:lastModifiedBy>Lucie Lukášová</cp:lastModifiedBy>
  <cp:revision/>
  <dcterms:created xsi:type="dcterms:W3CDTF">2025-05-26T08:41:45Z</dcterms:created>
  <dcterms:modified xsi:type="dcterms:W3CDTF">2025-12-10T13:45:56Z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